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" sheetId="1" r:id="rId4"/>
    <sheet state="visible" name="ROI Calculator" sheetId="2" r:id="rId5"/>
    <sheet state="visible" name="Metrics Explained" sheetId="3" r:id="rId6"/>
  </sheets>
  <definedNames/>
  <calcPr/>
</workbook>
</file>

<file path=xl/sharedStrings.xml><?xml version="1.0" encoding="utf-8"?>
<sst xmlns="http://schemas.openxmlformats.org/spreadsheetml/2006/main" count="67" uniqueCount="56">
  <si>
    <t xml:space="preserve">To us this generator : click 'File' and then 'Make a copy'  → </t>
  </si>
  <si>
    <t>Did you find this useful?</t>
  </si>
  <si>
    <t>Get in Touch sales@r17ventures.com</t>
  </si>
  <si>
    <t>Or visit our Website</t>
  </si>
  <si>
    <t>Purpose</t>
  </si>
  <si>
    <t>Use this sheet to define your problem area and lower your CPA.</t>
  </si>
  <si>
    <t>You can test different hypotheses/scenarios to reach your CPA target.</t>
  </si>
  <si>
    <t>Manipulate only the orange fields</t>
  </si>
  <si>
    <t>Last 30 days</t>
  </si>
  <si>
    <t>CURRENT</t>
  </si>
  <si>
    <t>POTENTIAL</t>
  </si>
  <si>
    <t>Metric</t>
  </si>
  <si>
    <t>Baseline</t>
  </si>
  <si>
    <t>&lt; CPM</t>
  </si>
  <si>
    <t>&gt; CTR</t>
  </si>
  <si>
    <t>&gt; CVR</t>
  </si>
  <si>
    <t>&gt; AOV</t>
  </si>
  <si>
    <t>Ideal Scenario</t>
  </si>
  <si>
    <t>CPM</t>
  </si>
  <si>
    <t>Impressions</t>
  </si>
  <si>
    <t>CPC</t>
  </si>
  <si>
    <r>
      <rPr>
        <rFont val="Poppins"/>
        <b/>
        <color theme="1"/>
        <sz val="9.0"/>
      </rPr>
      <t xml:space="preserve">CTR </t>
    </r>
    <r>
      <rPr>
        <rFont val="Poppins"/>
        <b/>
        <color theme="1"/>
        <sz val="7.0"/>
      </rPr>
      <t>(Click-Through Rate)</t>
    </r>
  </si>
  <si>
    <t>CLICKS</t>
  </si>
  <si>
    <r>
      <rPr>
        <rFont val="Poppins"/>
        <b/>
        <color theme="1"/>
        <sz val="9.0"/>
      </rPr>
      <t xml:space="preserve"> CVR </t>
    </r>
    <r>
      <rPr>
        <rFont val="Poppins"/>
        <b/>
        <color theme="1"/>
        <sz val="7.0"/>
      </rPr>
      <t>(Conversion Rate)</t>
    </r>
  </si>
  <si>
    <t>PURCHASES</t>
  </si>
  <si>
    <r>
      <rPr>
        <rFont val="Poppins"/>
        <b/>
        <color theme="1"/>
        <sz val="9.0"/>
      </rPr>
      <t xml:space="preserve">CPA </t>
    </r>
    <r>
      <rPr>
        <rFont val="Poppins"/>
        <b/>
        <color theme="1"/>
        <sz val="7.0"/>
      </rPr>
      <t>(Cost Per Acquisition)</t>
    </r>
  </si>
  <si>
    <r>
      <rPr>
        <rFont val="Poppins"/>
        <b/>
        <color theme="1"/>
        <sz val="9.0"/>
      </rPr>
      <t>AOV</t>
    </r>
    <r>
      <rPr>
        <rFont val="Poppins"/>
        <b/>
        <color theme="1"/>
        <sz val="7.0"/>
      </rPr>
      <t xml:space="preserve"> (Average Order Value)</t>
    </r>
  </si>
  <si>
    <t>REVENUE</t>
  </si>
  <si>
    <t>AD SPEND</t>
  </si>
  <si>
    <t>ROAS</t>
  </si>
  <si>
    <t>Metrics Explained</t>
  </si>
  <si>
    <t>The amount you pay per 1000 impressions</t>
  </si>
  <si>
    <t>Amount Spent ÷ Impressions × 1000</t>
  </si>
  <si>
    <t>The number of times your ads were on screen</t>
  </si>
  <si>
    <t>-</t>
  </si>
  <si>
    <t>The average cost per click</t>
  </si>
  <si>
    <t>Amount Spent ÷ Outbound clicks</t>
  </si>
  <si>
    <t>CTR</t>
  </si>
  <si>
    <t>The % of impressions that turned into clicks</t>
  </si>
  <si>
    <t xml:space="preserve">Outbound clicks ÷ Impressions </t>
  </si>
  <si>
    <t>The number of clicks from your ad to the website</t>
  </si>
  <si>
    <t>CONVERSION RATE</t>
  </si>
  <si>
    <t>The % of clicks that turned into sales</t>
  </si>
  <si>
    <t>Outbound clicks ÷ Purchases × 1000</t>
  </si>
  <si>
    <t>The amount of sales generated</t>
  </si>
  <si>
    <t xml:space="preserve">CPA </t>
  </si>
  <si>
    <t>The cost of acquiring a sale</t>
  </si>
  <si>
    <t>Amount Spent ÷ Purchases</t>
  </si>
  <si>
    <t>AOV</t>
  </si>
  <si>
    <t>The average amount a user spent per purchase</t>
  </si>
  <si>
    <t>Revenue ÷ Purchases</t>
  </si>
  <si>
    <t>The total value of all purchases</t>
  </si>
  <si>
    <t>Purchases × AOV</t>
  </si>
  <si>
    <t>The amount you spend on advertising</t>
  </si>
  <si>
    <t>The amount of you make for each $ spent</t>
  </si>
  <si>
    <t>Revenue ÷ Amount Spent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</si>
</sst>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_(&quot;$&quot;* #,##0.00_);_(&quot;$&quot;* \(#,##0.00\);_(&quot;$&quot;* &quot;-&quot;??_);_(@_)"/>
    <numFmt numFmtId="166" formatCode="0.0%"/>
    <numFmt numFmtId="167" formatCode="&quot;$&quot;#,##0"/>
    <numFmt numFmtId="168" formatCode="_(&quot;$&quot;* #,##0_);_(&quot;$&quot;* \(#,##0\);_(&quot;$&quot;* &quot;-&quot;??_);_(@_)"/>
  </numFmts>
  <fonts count="12">
    <font>
      <sz val="10.0"/>
      <color rgb="FF000000"/>
      <name val="Arial"/>
      <scheme val="minor"/>
    </font>
    <font>
      <b/>
      <color rgb="FFFF0000"/>
      <name val="Arial"/>
      <scheme val="minor"/>
    </font>
    <font>
      <color theme="1"/>
      <name val="Arial"/>
    </font>
    <font>
      <b/>
      <sz val="13.0"/>
      <color theme="1"/>
      <name val="Arial"/>
    </font>
    <font>
      <u/>
      <sz val="12.0"/>
      <color rgb="FF1155CC"/>
      <name val="Poppins"/>
    </font>
    <font>
      <u/>
      <sz val="12.0"/>
      <color rgb="FF0000FF"/>
      <name val="Poppins"/>
    </font>
    <font>
      <sz val="9.0"/>
      <color theme="1"/>
      <name val="Poppins"/>
    </font>
    <font>
      <b/>
      <sz val="9.0"/>
      <color rgb="FFFFFFFF"/>
      <name val="Poppins"/>
    </font>
    <font/>
    <font>
      <b/>
      <sz val="9.0"/>
      <color theme="1"/>
      <name val="Poppins"/>
    </font>
    <font>
      <b/>
      <sz val="9.0"/>
      <color rgb="FF000000"/>
      <name val="Poppins"/>
    </font>
    <font>
      <sz val="9.0"/>
      <color rgb="FF000000"/>
      <name val="Poppins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68A13"/>
        <bgColor rgb="FFF68A13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2" fontId="6" numFmtId="4" xfId="0" applyAlignment="1" applyFill="1" applyFont="1" applyNumberFormat="1">
      <alignment vertical="bottom"/>
    </xf>
    <xf borderId="0" fillId="3" fontId="6" numFmtId="4" xfId="0" applyAlignment="1" applyFill="1" applyFont="1" applyNumberFormat="1">
      <alignment vertical="bottom"/>
    </xf>
    <xf borderId="0" fillId="0" fontId="6" numFmtId="4" xfId="0" applyAlignment="1" applyFont="1" applyNumberFormat="1">
      <alignment vertical="bottom"/>
    </xf>
    <xf borderId="1" fillId="4" fontId="7" numFmtId="0" xfId="0" applyAlignment="1" applyBorder="1" applyFill="1" applyFont="1">
      <alignment readingOrder="0"/>
    </xf>
    <xf borderId="2" fillId="0" fontId="8" numFmtId="0" xfId="0" applyBorder="1" applyFont="1"/>
    <xf borderId="3" fillId="0" fontId="8" numFmtId="0" xfId="0" applyBorder="1" applyFont="1"/>
    <xf borderId="0" fillId="0" fontId="6" numFmtId="0" xfId="0" applyAlignment="1" applyFont="1">
      <alignment readingOrder="0"/>
    </xf>
    <xf borderId="0" fillId="0" fontId="6" numFmtId="0" xfId="0" applyFont="1"/>
    <xf borderId="0" fillId="5" fontId="6" numFmtId="4" xfId="0" applyAlignment="1" applyFill="1" applyFont="1" applyNumberFormat="1">
      <alignment readingOrder="0" vertical="bottom"/>
    </xf>
    <xf borderId="0" fillId="2" fontId="6" numFmtId="164" xfId="0" applyAlignment="1" applyFont="1" applyNumberFormat="1">
      <alignment vertical="bottom"/>
    </xf>
    <xf borderId="0" fillId="2" fontId="6" numFmtId="4" xfId="0" applyAlignment="1" applyFont="1" applyNumberFormat="1">
      <alignment readingOrder="0" vertical="bottom"/>
    </xf>
    <xf borderId="0" fillId="0" fontId="6" numFmtId="164" xfId="0" applyAlignment="1" applyFont="1" applyNumberFormat="1">
      <alignment vertical="bottom"/>
    </xf>
    <xf borderId="0" fillId="3" fontId="6" numFmtId="164" xfId="0" applyAlignment="1" applyFont="1" applyNumberFormat="1">
      <alignment vertical="bottom"/>
    </xf>
    <xf borderId="0" fillId="0" fontId="6" numFmtId="164" xfId="0" applyFont="1" applyNumberFormat="1"/>
    <xf borderId="4" fillId="6" fontId="7" numFmtId="164" xfId="0" applyAlignment="1" applyBorder="1" applyFill="1" applyFont="1" applyNumberFormat="1">
      <alignment horizontal="center" readingOrder="0" vertical="center"/>
    </xf>
    <xf borderId="5" fillId="0" fontId="8" numFmtId="0" xfId="0" applyBorder="1" applyFont="1"/>
    <xf borderId="6" fillId="0" fontId="8" numFmtId="0" xfId="0" applyBorder="1" applyFont="1"/>
    <xf borderId="0" fillId="0" fontId="6" numFmtId="164" xfId="0" applyAlignment="1" applyFont="1" applyNumberFormat="1">
      <alignment readingOrder="0"/>
    </xf>
    <xf borderId="7" fillId="7" fontId="6" numFmtId="4" xfId="0" applyAlignment="1" applyBorder="1" applyFill="1" applyFont="1" applyNumberFormat="1">
      <alignment vertical="bottom"/>
    </xf>
    <xf borderId="7" fillId="8" fontId="9" numFmtId="4" xfId="0" applyAlignment="1" applyBorder="1" applyFill="1" applyFont="1" applyNumberFormat="1">
      <alignment horizontal="center" readingOrder="0" vertical="bottom"/>
    </xf>
    <xf borderId="4" fillId="7" fontId="9" numFmtId="4" xfId="0" applyAlignment="1" applyBorder="1" applyFont="1" applyNumberFormat="1">
      <alignment horizontal="center" readingOrder="0"/>
    </xf>
    <xf borderId="0" fillId="2" fontId="6" numFmtId="164" xfId="0" applyFont="1" applyNumberFormat="1"/>
    <xf borderId="7" fillId="9" fontId="10" numFmtId="4" xfId="0" applyAlignment="1" applyBorder="1" applyFill="1" applyFont="1" applyNumberFormat="1">
      <alignment horizontal="center" readingOrder="0" shrinkToFit="0" vertical="center" wrapText="1"/>
    </xf>
    <xf borderId="7" fillId="9" fontId="9" numFmtId="164" xfId="0" applyAlignment="1" applyBorder="1" applyFont="1" applyNumberFormat="1">
      <alignment horizontal="center" readingOrder="0" shrinkToFit="0" vertical="center" wrapText="1"/>
    </xf>
    <xf borderId="0" fillId="0" fontId="9" numFmtId="164" xfId="0" applyAlignment="1" applyFont="1" applyNumberFormat="1">
      <alignment readingOrder="0"/>
    </xf>
    <xf borderId="7" fillId="5" fontId="9" numFmtId="4" xfId="0" applyAlignment="1" applyBorder="1" applyFont="1" applyNumberFormat="1">
      <alignment horizontal="right" shrinkToFit="0" wrapText="1"/>
    </xf>
    <xf borderId="7" fillId="0" fontId="6" numFmtId="165" xfId="0" applyAlignment="1" applyBorder="1" applyFont="1" applyNumberFormat="1">
      <alignment horizontal="center" readingOrder="0"/>
    </xf>
    <xf borderId="0" fillId="2" fontId="11" numFmtId="164" xfId="0" applyAlignment="1" applyFont="1" applyNumberFormat="1">
      <alignment horizontal="left" readingOrder="0"/>
    </xf>
    <xf borderId="7" fillId="0" fontId="9" numFmtId="4" xfId="0" applyAlignment="1" applyBorder="1" applyFont="1" applyNumberFormat="1">
      <alignment horizontal="right" shrinkToFit="0" wrapText="1"/>
    </xf>
    <xf borderId="7" fillId="0" fontId="6" numFmtId="3" xfId="0" applyAlignment="1" applyBorder="1" applyFont="1" applyNumberFormat="1">
      <alignment horizontal="center"/>
    </xf>
    <xf borderId="0" fillId="0" fontId="6" numFmtId="164" xfId="0" applyAlignment="1" applyFont="1" applyNumberFormat="1">
      <alignment readingOrder="0"/>
    </xf>
    <xf borderId="0" fillId="2" fontId="6" numFmtId="3" xfId="0" applyAlignment="1" applyFont="1" applyNumberFormat="1">
      <alignment vertical="bottom"/>
    </xf>
    <xf borderId="7" fillId="0" fontId="9" numFmtId="4" xfId="0" applyAlignment="1" applyBorder="1" applyFont="1" applyNumberFormat="1">
      <alignment horizontal="right" readingOrder="0" shrinkToFit="0" wrapText="1"/>
    </xf>
    <xf borderId="0" fillId="0" fontId="6" numFmtId="3" xfId="0" applyAlignment="1" applyFont="1" applyNumberFormat="1">
      <alignment readingOrder="0" vertical="bottom"/>
    </xf>
    <xf borderId="7" fillId="5" fontId="9" numFmtId="4" xfId="0" applyAlignment="1" applyBorder="1" applyFont="1" applyNumberFormat="1">
      <alignment horizontal="right" readingOrder="0" shrinkToFit="0" wrapText="1"/>
    </xf>
    <xf borderId="7" fillId="0" fontId="6" numFmtId="10" xfId="0" applyAlignment="1" applyBorder="1" applyFont="1" applyNumberFormat="1">
      <alignment horizontal="center" readingOrder="0"/>
    </xf>
    <xf borderId="0" fillId="0" fontId="6" numFmtId="10" xfId="0" applyAlignment="1" applyFont="1" applyNumberFormat="1">
      <alignment vertical="bottom"/>
    </xf>
    <xf borderId="0" fillId="2" fontId="6" numFmtId="10" xfId="0" applyAlignment="1" applyFont="1" applyNumberFormat="1">
      <alignment vertical="bottom"/>
    </xf>
    <xf borderId="0" fillId="0" fontId="6" numFmtId="3" xfId="0" applyAlignment="1" applyFont="1" applyNumberFormat="1">
      <alignment vertical="bottom"/>
    </xf>
    <xf borderId="7" fillId="0" fontId="6" numFmtId="166" xfId="0" applyAlignment="1" applyBorder="1" applyFont="1" applyNumberFormat="1">
      <alignment horizontal="center" readingOrder="0"/>
    </xf>
    <xf borderId="0" fillId="0" fontId="6" numFmtId="166" xfId="0" applyAlignment="1" applyFont="1" applyNumberFormat="1">
      <alignment vertical="bottom"/>
    </xf>
    <xf borderId="0" fillId="2" fontId="6" numFmtId="166" xfId="0" applyAlignment="1" applyFont="1" applyNumberFormat="1">
      <alignment vertical="bottom"/>
    </xf>
    <xf borderId="7" fillId="8" fontId="9" numFmtId="165" xfId="0" applyAlignment="1" applyBorder="1" applyFont="1" applyNumberFormat="1">
      <alignment horizontal="center"/>
    </xf>
    <xf borderId="0" fillId="0" fontId="6" numFmtId="167" xfId="0" applyAlignment="1" applyFont="1" applyNumberFormat="1">
      <alignment vertical="bottom"/>
    </xf>
    <xf borderId="0" fillId="2" fontId="6" numFmtId="167" xfId="0" applyAlignment="1" applyFont="1" applyNumberFormat="1">
      <alignment vertical="bottom"/>
    </xf>
    <xf borderId="7" fillId="0" fontId="6" numFmtId="168" xfId="0" applyAlignment="1" applyBorder="1" applyFont="1" applyNumberFormat="1">
      <alignment horizontal="right" readingOrder="0"/>
    </xf>
    <xf borderId="7" fillId="0" fontId="6" numFmtId="165" xfId="0" applyAlignment="1" applyBorder="1" applyFont="1" applyNumberFormat="1">
      <alignment horizontal="center"/>
    </xf>
    <xf borderId="7" fillId="0" fontId="6" numFmtId="168" xfId="0" applyAlignment="1" applyBorder="1" applyFont="1" applyNumberFormat="1">
      <alignment horizontal="center" readingOrder="0"/>
    </xf>
    <xf borderId="7" fillId="7" fontId="9" numFmtId="4" xfId="0" applyAlignment="1" applyBorder="1" applyFont="1" applyNumberFormat="1">
      <alignment horizontal="right" readingOrder="0" shrinkToFit="0" wrapText="1"/>
    </xf>
    <xf borderId="7" fillId="7" fontId="6" numFmtId="2" xfId="0" applyAlignment="1" applyBorder="1" applyFont="1" applyNumberFormat="1">
      <alignment horizontal="center"/>
    </xf>
    <xf borderId="0" fillId="0" fontId="6" numFmtId="2" xfId="0" applyAlignment="1" applyFont="1" applyNumberFormat="1">
      <alignment vertical="bottom"/>
    </xf>
    <xf borderId="0" fillId="2" fontId="6" numFmtId="2" xfId="0" applyAlignment="1" applyFont="1" applyNumberFormat="1">
      <alignment vertical="bottom"/>
    </xf>
    <xf borderId="0" fillId="3" fontId="6" numFmtId="4" xfId="0" applyAlignment="1" applyFont="1" applyNumberFormat="1">
      <alignment vertical="center"/>
    </xf>
    <xf borderId="0" fillId="2" fontId="6" numFmtId="2" xfId="0" applyFont="1" applyNumberFormat="1"/>
    <xf borderId="0" fillId="0" fontId="9" numFmtId="4" xfId="0" applyAlignment="1" applyFont="1" applyNumberFormat="1">
      <alignment horizontal="right" readingOrder="0" shrinkToFit="0" wrapText="1"/>
    </xf>
    <xf borderId="0" fillId="0" fontId="6" numFmtId="165" xfId="0" applyAlignment="1" applyFont="1" applyNumberFormat="1">
      <alignment horizontal="right"/>
    </xf>
    <xf borderId="0" fillId="0" fontId="6" numFmtId="165" xfId="0" applyAlignment="1" applyFont="1" applyNumberFormat="1">
      <alignment horizontal="center"/>
    </xf>
    <xf borderId="0" fillId="2" fontId="6" numFmtId="164" xfId="0" applyAlignment="1" applyFont="1" applyNumberFormat="1">
      <alignment vertical="bottom"/>
    </xf>
    <xf borderId="0" fillId="3" fontId="6" numFmtId="164" xfId="0" applyAlignment="1" applyFont="1" applyNumberFormat="1">
      <alignment vertical="bottom"/>
    </xf>
    <xf borderId="0" fillId="0" fontId="6" numFmtId="164" xfId="0" applyAlignment="1" applyFont="1" applyNumberFormat="1">
      <alignment vertical="bottom"/>
    </xf>
    <xf borderId="8" fillId="0" fontId="6" numFmtId="4" xfId="0" applyAlignment="1" applyBorder="1" applyFont="1" applyNumberFormat="1">
      <alignment horizontal="left" vertical="center"/>
    </xf>
    <xf borderId="8" fillId="0" fontId="6" numFmtId="4" xfId="0" applyAlignment="1" applyBorder="1" applyFont="1" applyNumberFormat="1">
      <alignment horizontal="left" readingOrder="0" vertical="center"/>
    </xf>
    <xf borderId="1" fillId="0" fontId="6" numFmtId="0" xfId="0" applyAlignment="1" applyBorder="1" applyFont="1">
      <alignment horizontal="left" readingOrder="0" vertical="center"/>
    </xf>
    <xf borderId="1" fillId="2" fontId="6" numFmtId="4" xfId="0" applyAlignment="1" applyBorder="1" applyFont="1" applyNumberFormat="1">
      <alignment horizontal="left" readingOrder="0" vertical="center"/>
    </xf>
    <xf borderId="8" fillId="2" fontId="6" numFmtId="4" xfId="0" applyAlignment="1" applyBorder="1" applyFont="1" applyNumberFormat="1">
      <alignment horizontal="left" readingOrder="0" vertical="center"/>
    </xf>
    <xf borderId="8" fillId="2" fontId="6" numFmtId="4" xfId="0" applyAlignment="1" applyBorder="1" applyFont="1" applyNumberFormat="1">
      <alignment horizontal="left" vertical="center"/>
    </xf>
    <xf borderId="1" fillId="0" fontId="6" numFmtId="164" xfId="0" applyAlignment="1" applyBorder="1" applyFont="1" applyNumberFormat="1">
      <alignment horizontal="left" readingOrder="0" vertical="center"/>
    </xf>
    <xf borderId="1" fillId="0" fontId="11" numFmtId="4" xfId="0" applyAlignment="1" applyBorder="1" applyFont="1" applyNumberFormat="1">
      <alignment horizontal="left" readingOrder="0" vertical="center"/>
    </xf>
    <xf borderId="8" fillId="0" fontId="11" numFmtId="4" xfId="0" applyAlignment="1" applyBorder="1" applyFont="1" applyNumberFormat="1">
      <alignment horizontal="left" readingOrder="0" shrinkToFit="0" vertical="center" wrapText="1"/>
    </xf>
    <xf borderId="1" fillId="0" fontId="6" numFmtId="4" xfId="0" applyAlignment="1" applyBorder="1" applyFont="1" applyNumberFormat="1">
      <alignment horizontal="left" readingOrder="0" vertical="center"/>
    </xf>
    <xf borderId="8" fillId="0" fontId="6" numFmtId="4" xfId="0" applyAlignment="1" applyBorder="1" applyFont="1" applyNumberFormat="1">
      <alignment horizontal="left" readingOrder="0" shrinkToFit="0" vertical="center" wrapText="1"/>
    </xf>
    <xf borderId="1" fillId="0" fontId="6" numFmtId="164" xfId="0" applyAlignment="1" applyBorder="1" applyFont="1" applyNumberFormat="1">
      <alignment horizontal="left" readingOrder="0" shrinkToFit="0" vertical="center" wrapText="1"/>
    </xf>
    <xf borderId="8" fillId="0" fontId="6" numFmtId="4" xfId="0" applyAlignment="1" applyBorder="1" applyFont="1" applyNumberFormat="1">
      <alignment horizontal="left" shrinkToFit="0" vertical="center" wrapText="1"/>
    </xf>
    <xf borderId="1" fillId="0" fontId="6" numFmtId="165" xfId="0" applyAlignment="1" applyBorder="1" applyFont="1" applyNumberFormat="1">
      <alignment horizontal="left" readingOrder="0" vertical="center"/>
    </xf>
    <xf borderId="0" fillId="0" fontId="11" numFmtId="164" xfId="0" applyAlignment="1" applyFont="1" applyNumberFormat="1">
      <alignment horizontal="left" readingOrder="0"/>
    </xf>
    <xf borderId="1" fillId="0" fontId="6" numFmtId="3" xfId="0" applyAlignment="1" applyBorder="1" applyFont="1" applyNumberFormat="1">
      <alignment horizontal="left" readingOrder="0" vertical="center"/>
    </xf>
    <xf borderId="0" fillId="0" fontId="6" numFmtId="10" xfId="0" applyAlignment="1" applyFont="1" applyNumberFormat="1">
      <alignment horizontal="left" readingOrder="0"/>
    </xf>
    <xf borderId="0" fillId="0" fontId="9" numFmtId="10" xfId="0" applyAlignment="1" applyFont="1" applyNumberFormat="1">
      <alignment horizontal="center" readingOrder="0"/>
    </xf>
    <xf borderId="0" fillId="0" fontId="9" numFmtId="4" xfId="0" applyAlignment="1" applyFont="1" applyNumberFormat="1">
      <alignment horizontal="right" shrinkToFit="0" wrapText="1"/>
    </xf>
    <xf borderId="0" fillId="0" fontId="6" numFmtId="3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895350</xdr:colOff>
      <xdr:row>0</xdr:row>
      <xdr:rowOff>66675</xdr:rowOff>
    </xdr:from>
    <xdr:ext cx="2733675" cy="10382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ales@r17ventures.com" TargetMode="External"/><Relationship Id="rId2" Type="http://schemas.openxmlformats.org/officeDocument/2006/relationships/hyperlink" Target="https://r17ventures.com/?utm_source=referral&amp;utm_medium=lead_magnet&amp;utm_campaign=roicalculator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68A13"/>
    <outlinePr summaryBelow="0" summaryRight="0"/>
  </sheetPr>
  <sheetViews>
    <sheetView showGridLines="0" workbookViewId="0"/>
  </sheetViews>
  <sheetFormatPr customHeight="1" defaultColWidth="12.63" defaultRowHeight="15.75"/>
  <cols>
    <col customWidth="1" min="9" max="9" width="6.75"/>
  </cols>
  <sheetData>
    <row r="2">
      <c r="A2" s="1" t="s">
        <v>0</v>
      </c>
    </row>
    <row r="14">
      <c r="K14" s="2"/>
    </row>
    <row r="15">
      <c r="K15" s="3" t="s">
        <v>1</v>
      </c>
    </row>
    <row r="16">
      <c r="K16" s="4" t="s">
        <v>2</v>
      </c>
    </row>
    <row r="17">
      <c r="K17" s="5" t="s">
        <v>3</v>
      </c>
    </row>
  </sheetData>
  <hyperlinks>
    <hyperlink r:id="rId1" ref="K16"/>
    <hyperlink r:id="rId2" ref="K17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68A1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75"/>
    <col customWidth="1" min="2" max="2" width="26.88"/>
    <col customWidth="1" min="3" max="8" width="15.75"/>
    <col customWidth="1" min="9" max="9" width="32.0"/>
  </cols>
  <sheetData>
    <row r="1">
      <c r="A1" s="6"/>
      <c r="B1" s="6"/>
      <c r="C1" s="6"/>
      <c r="D1" s="6"/>
      <c r="E1" s="6"/>
      <c r="F1" s="6"/>
      <c r="G1" s="6"/>
      <c r="H1" s="7"/>
      <c r="I1" s="8"/>
    </row>
    <row r="2">
      <c r="A2" s="6"/>
      <c r="B2" s="9" t="s">
        <v>4</v>
      </c>
      <c r="C2" s="10"/>
      <c r="D2" s="10"/>
      <c r="E2" s="10"/>
      <c r="F2" s="10"/>
      <c r="G2" s="11"/>
      <c r="H2" s="7"/>
      <c r="I2" s="8"/>
    </row>
    <row r="3">
      <c r="A3" s="6"/>
      <c r="B3" s="12" t="s">
        <v>5</v>
      </c>
      <c r="C3" s="13"/>
      <c r="D3" s="13"/>
      <c r="E3" s="13"/>
      <c r="F3" s="13"/>
      <c r="G3" s="6"/>
      <c r="H3" s="7"/>
      <c r="I3" s="8"/>
    </row>
    <row r="4">
      <c r="A4" s="6"/>
      <c r="B4" s="12" t="s">
        <v>6</v>
      </c>
      <c r="C4" s="13"/>
      <c r="D4" s="13"/>
      <c r="E4" s="13"/>
      <c r="F4" s="13"/>
      <c r="G4" s="6"/>
      <c r="H4" s="7"/>
      <c r="I4" s="8"/>
    </row>
    <row r="5">
      <c r="A5" s="6"/>
      <c r="B5" s="14" t="s">
        <v>7</v>
      </c>
      <c r="C5" s="6"/>
      <c r="D5" s="6"/>
      <c r="E5" s="6"/>
      <c r="F5" s="6"/>
      <c r="G5" s="6"/>
      <c r="H5" s="7"/>
      <c r="I5" s="8"/>
    </row>
    <row r="6">
      <c r="A6" s="6"/>
      <c r="B6" s="6"/>
      <c r="C6" s="6"/>
      <c r="D6" s="6"/>
      <c r="E6" s="6"/>
      <c r="F6" s="6"/>
      <c r="G6" s="6"/>
      <c r="H6" s="7"/>
      <c r="I6" s="8"/>
    </row>
    <row r="7" ht="17.25" customHeight="1">
      <c r="A7" s="15"/>
      <c r="B7" s="16"/>
      <c r="C7" s="17"/>
      <c r="D7" s="17"/>
      <c r="E7" s="15"/>
      <c r="F7" s="17"/>
      <c r="G7" s="17"/>
      <c r="H7" s="18"/>
      <c r="I7" s="17"/>
    </row>
    <row r="8" ht="39.0" customHeight="1">
      <c r="A8" s="19"/>
      <c r="B8" s="20" t="s">
        <v>8</v>
      </c>
      <c r="C8" s="21"/>
      <c r="D8" s="21"/>
      <c r="E8" s="21"/>
      <c r="F8" s="21"/>
      <c r="G8" s="21"/>
      <c r="H8" s="22"/>
      <c r="I8" s="23"/>
    </row>
    <row r="9" ht="17.25" customHeight="1">
      <c r="A9" s="15"/>
      <c r="B9" s="24"/>
      <c r="C9" s="25" t="s">
        <v>9</v>
      </c>
      <c r="D9" s="26" t="s">
        <v>10</v>
      </c>
      <c r="E9" s="21"/>
      <c r="F9" s="21"/>
      <c r="G9" s="21"/>
      <c r="H9" s="22"/>
      <c r="I9" s="23"/>
    </row>
    <row r="10" ht="37.5" customHeight="1">
      <c r="A10" s="27"/>
      <c r="B10" s="28" t="s">
        <v>11</v>
      </c>
      <c r="C10" s="29" t="s">
        <v>12</v>
      </c>
      <c r="D10" s="29" t="s">
        <v>13</v>
      </c>
      <c r="E10" s="29" t="s">
        <v>14</v>
      </c>
      <c r="F10" s="29" t="s">
        <v>15</v>
      </c>
      <c r="G10" s="29" t="s">
        <v>16</v>
      </c>
      <c r="H10" s="29" t="s">
        <v>17</v>
      </c>
      <c r="I10" s="30"/>
    </row>
    <row r="11" ht="26.25" customHeight="1">
      <c r="A11" s="15"/>
      <c r="B11" s="31" t="s">
        <v>18</v>
      </c>
      <c r="C11" s="32">
        <v>20.0</v>
      </c>
      <c r="D11" s="32">
        <v>10.0</v>
      </c>
      <c r="E11" s="32">
        <v>20.0</v>
      </c>
      <c r="F11" s="32">
        <v>20.0</v>
      </c>
      <c r="G11" s="32">
        <v>20.0</v>
      </c>
      <c r="H11" s="32">
        <v>15.0</v>
      </c>
      <c r="I11" s="33"/>
    </row>
    <row r="12" ht="26.25" customHeight="1">
      <c r="A12" s="15"/>
      <c r="B12" s="34" t="s">
        <v>19</v>
      </c>
      <c r="C12" s="35">
        <f t="shared" ref="C12:H12" si="1">SUM(C21*1000)/C11</f>
        <v>500000</v>
      </c>
      <c r="D12" s="35">
        <f t="shared" si="1"/>
        <v>1000000</v>
      </c>
      <c r="E12" s="35">
        <f t="shared" si="1"/>
        <v>500000</v>
      </c>
      <c r="F12" s="35">
        <f t="shared" si="1"/>
        <v>500000</v>
      </c>
      <c r="G12" s="35">
        <f t="shared" si="1"/>
        <v>500000</v>
      </c>
      <c r="H12" s="35">
        <f t="shared" si="1"/>
        <v>666666.6667</v>
      </c>
      <c r="I12" s="36"/>
    </row>
    <row r="13" ht="26.25" hidden="1" customHeight="1">
      <c r="A13" s="37"/>
      <c r="B13" s="38" t="s">
        <v>20</v>
      </c>
      <c r="C13" s="32">
        <v>1.0</v>
      </c>
      <c r="D13" s="32">
        <v>1.0</v>
      </c>
      <c r="E13" s="32">
        <v>1.0</v>
      </c>
      <c r="F13" s="32">
        <v>1.0</v>
      </c>
      <c r="G13" s="32">
        <v>1.0</v>
      </c>
      <c r="H13" s="32">
        <v>1.0</v>
      </c>
      <c r="I13" s="39"/>
    </row>
    <row r="14" ht="26.25" customHeight="1">
      <c r="A14" s="37"/>
      <c r="B14" s="40" t="s">
        <v>21</v>
      </c>
      <c r="C14" s="41">
        <v>0.01</v>
      </c>
      <c r="D14" s="41">
        <v>0.01</v>
      </c>
      <c r="E14" s="41">
        <v>0.015</v>
      </c>
      <c r="F14" s="41">
        <v>0.01</v>
      </c>
      <c r="G14" s="41">
        <v>0.01</v>
      </c>
      <c r="H14" s="41">
        <v>0.015</v>
      </c>
      <c r="I14" s="42"/>
    </row>
    <row r="15" ht="26.25" customHeight="1">
      <c r="A15" s="43"/>
      <c r="B15" s="34" t="s">
        <v>22</v>
      </c>
      <c r="C15" s="35">
        <f t="shared" ref="C15:H15" si="2">SUM(C12*C14)</f>
        <v>5000</v>
      </c>
      <c r="D15" s="35">
        <f t="shared" si="2"/>
        <v>10000</v>
      </c>
      <c r="E15" s="35">
        <f t="shared" si="2"/>
        <v>7500</v>
      </c>
      <c r="F15" s="35">
        <f t="shared" si="2"/>
        <v>5000</v>
      </c>
      <c r="G15" s="35">
        <f t="shared" si="2"/>
        <v>5000</v>
      </c>
      <c r="H15" s="35">
        <f t="shared" si="2"/>
        <v>10000</v>
      </c>
      <c r="I15" s="44"/>
    </row>
    <row r="16" ht="26.25" customHeight="1">
      <c r="A16" s="37"/>
      <c r="B16" s="40" t="s">
        <v>23</v>
      </c>
      <c r="C16" s="45">
        <v>0.005</v>
      </c>
      <c r="D16" s="45">
        <v>0.005</v>
      </c>
      <c r="E16" s="45">
        <v>0.005</v>
      </c>
      <c r="F16" s="45">
        <v>0.01</v>
      </c>
      <c r="G16" s="45">
        <v>0.005</v>
      </c>
      <c r="H16" s="45">
        <v>0.008</v>
      </c>
      <c r="I16" s="46"/>
    </row>
    <row r="17" ht="26.25" customHeight="1">
      <c r="A17" s="47"/>
      <c r="B17" s="38" t="s">
        <v>24</v>
      </c>
      <c r="C17" s="35">
        <f t="shared" ref="C17:H17" si="3">(C15*C16)</f>
        <v>25</v>
      </c>
      <c r="D17" s="35">
        <f t="shared" si="3"/>
        <v>50</v>
      </c>
      <c r="E17" s="35">
        <f t="shared" si="3"/>
        <v>37.5</v>
      </c>
      <c r="F17" s="35">
        <f t="shared" si="3"/>
        <v>50</v>
      </c>
      <c r="G17" s="35">
        <f t="shared" si="3"/>
        <v>25</v>
      </c>
      <c r="H17" s="35">
        <f t="shared" si="3"/>
        <v>80</v>
      </c>
      <c r="I17" s="44"/>
    </row>
    <row r="18" ht="26.25" customHeight="1">
      <c r="A18" s="37"/>
      <c r="B18" s="38" t="s">
        <v>25</v>
      </c>
      <c r="C18" s="48">
        <f t="shared" ref="C18:H18" si="4">sum(C21/C17)</f>
        <v>400</v>
      </c>
      <c r="D18" s="48">
        <f t="shared" si="4"/>
        <v>200</v>
      </c>
      <c r="E18" s="48">
        <f t="shared" si="4"/>
        <v>266.6666667</v>
      </c>
      <c r="F18" s="48">
        <f t="shared" si="4"/>
        <v>200</v>
      </c>
      <c r="G18" s="48">
        <f t="shared" si="4"/>
        <v>400</v>
      </c>
      <c r="H18" s="48">
        <f t="shared" si="4"/>
        <v>125</v>
      </c>
      <c r="I18" s="49"/>
    </row>
    <row r="19" ht="26.25" customHeight="1">
      <c r="A19" s="50"/>
      <c r="B19" s="40" t="s">
        <v>26</v>
      </c>
      <c r="C19" s="51">
        <v>100.0</v>
      </c>
      <c r="D19" s="51">
        <v>100.0</v>
      </c>
      <c r="E19" s="51">
        <v>100.0</v>
      </c>
      <c r="F19" s="51">
        <v>100.0</v>
      </c>
      <c r="G19" s="51">
        <v>200.0</v>
      </c>
      <c r="H19" s="51">
        <v>150.0</v>
      </c>
      <c r="I19" s="17"/>
    </row>
    <row r="20" ht="26.25" customHeight="1">
      <c r="A20" s="15"/>
      <c r="B20" s="34" t="s">
        <v>27</v>
      </c>
      <c r="C20" s="52">
        <f t="shared" ref="C20:H20" si="5">sum(C17*C19)</f>
        <v>2500</v>
      </c>
      <c r="D20" s="52">
        <f t="shared" si="5"/>
        <v>5000</v>
      </c>
      <c r="E20" s="52">
        <f t="shared" si="5"/>
        <v>3750</v>
      </c>
      <c r="F20" s="52">
        <f t="shared" si="5"/>
        <v>5000</v>
      </c>
      <c r="G20" s="52">
        <f t="shared" si="5"/>
        <v>5000</v>
      </c>
      <c r="H20" s="52">
        <f t="shared" si="5"/>
        <v>12000</v>
      </c>
      <c r="I20" s="49"/>
    </row>
    <row r="21" ht="26.25" customHeight="1">
      <c r="A21" s="50"/>
      <c r="B21" s="40" t="s">
        <v>28</v>
      </c>
      <c r="C21" s="53">
        <v>10000.0</v>
      </c>
      <c r="D21" s="53">
        <v>10000.0</v>
      </c>
      <c r="E21" s="53">
        <v>10000.0</v>
      </c>
      <c r="F21" s="53">
        <v>10000.0</v>
      </c>
      <c r="G21" s="53">
        <v>10000.0</v>
      </c>
      <c r="H21" s="53">
        <v>10000.0</v>
      </c>
      <c r="I21" s="49"/>
    </row>
    <row r="22" ht="37.5" customHeight="1">
      <c r="A22" s="50"/>
      <c r="B22" s="54" t="s">
        <v>29</v>
      </c>
      <c r="C22" s="55">
        <f t="shared" ref="C22:H22" si="6">sum(C20/C21)</f>
        <v>0.25</v>
      </c>
      <c r="D22" s="55">
        <f t="shared" si="6"/>
        <v>0.5</v>
      </c>
      <c r="E22" s="55">
        <f t="shared" si="6"/>
        <v>0.375</v>
      </c>
      <c r="F22" s="55">
        <f t="shared" si="6"/>
        <v>0.5</v>
      </c>
      <c r="G22" s="55">
        <f t="shared" si="6"/>
        <v>0.5</v>
      </c>
      <c r="H22" s="55">
        <f t="shared" si="6"/>
        <v>1.2</v>
      </c>
      <c r="I22" s="56"/>
    </row>
    <row r="23" ht="22.5" customHeight="1">
      <c r="A23" s="57"/>
      <c r="B23" s="58"/>
      <c r="F23" s="59"/>
      <c r="G23" s="6"/>
      <c r="H23" s="7"/>
      <c r="I23" s="8"/>
    </row>
    <row r="24" ht="30.0" customHeight="1">
      <c r="A24" s="16"/>
      <c r="B24" s="60"/>
      <c r="C24" s="61"/>
      <c r="D24" s="62"/>
      <c r="E24" s="61"/>
      <c r="F24" s="61"/>
      <c r="G24" s="63"/>
      <c r="H24" s="64"/>
      <c r="I24" s="65"/>
    </row>
  </sheetData>
  <mergeCells count="4">
    <mergeCell ref="B2:G2"/>
    <mergeCell ref="B8:H8"/>
    <mergeCell ref="D9:H9"/>
    <mergeCell ref="B23:E2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68A1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75"/>
    <col customWidth="1" min="2" max="2" width="26.88"/>
    <col customWidth="1" min="3" max="3" width="37.63"/>
    <col customWidth="1" min="4" max="5" width="25.13"/>
    <col customWidth="1" min="6" max="6" width="32.0"/>
  </cols>
  <sheetData>
    <row r="1">
      <c r="A1" s="6"/>
      <c r="B1" s="6"/>
      <c r="C1" s="6"/>
      <c r="D1" s="6"/>
      <c r="E1" s="7"/>
      <c r="F1" s="8"/>
    </row>
    <row r="2">
      <c r="A2" s="6"/>
      <c r="B2" s="9" t="s">
        <v>30</v>
      </c>
      <c r="C2" s="10"/>
      <c r="D2" s="10"/>
      <c r="E2" s="11"/>
      <c r="F2" s="8"/>
    </row>
    <row r="3" ht="37.5" customHeight="1">
      <c r="A3" s="6"/>
      <c r="B3" s="66" t="s">
        <v>18</v>
      </c>
      <c r="C3" s="67" t="s">
        <v>31</v>
      </c>
      <c r="D3" s="68" t="s">
        <v>32</v>
      </c>
      <c r="E3" s="11"/>
      <c r="F3" s="8"/>
    </row>
    <row r="4" ht="37.5" customHeight="1">
      <c r="A4" s="6"/>
      <c r="B4" s="66" t="s">
        <v>19</v>
      </c>
      <c r="C4" s="67" t="s">
        <v>33</v>
      </c>
      <c r="D4" s="68" t="s">
        <v>34</v>
      </c>
      <c r="E4" s="11"/>
      <c r="F4" s="8"/>
    </row>
    <row r="5" ht="37.5" hidden="1" customHeight="1">
      <c r="A5" s="6"/>
      <c r="B5" s="67" t="s">
        <v>20</v>
      </c>
      <c r="C5" s="67" t="s">
        <v>35</v>
      </c>
      <c r="D5" s="69" t="s">
        <v>36</v>
      </c>
      <c r="E5" s="11"/>
      <c r="F5" s="8"/>
    </row>
    <row r="6" ht="37.5" customHeight="1">
      <c r="A6" s="6"/>
      <c r="B6" s="70" t="s">
        <v>37</v>
      </c>
      <c r="C6" s="70" t="s">
        <v>38</v>
      </c>
      <c r="D6" s="69" t="s">
        <v>39</v>
      </c>
      <c r="E6" s="11"/>
      <c r="F6" s="8"/>
    </row>
    <row r="7" ht="37.5" customHeight="1">
      <c r="A7" s="15"/>
      <c r="B7" s="71" t="s">
        <v>22</v>
      </c>
      <c r="C7" s="70" t="s">
        <v>40</v>
      </c>
      <c r="D7" s="72" t="s">
        <v>34</v>
      </c>
      <c r="E7" s="11"/>
      <c r="F7" s="17"/>
    </row>
    <row r="8" ht="37.5" customHeight="1">
      <c r="A8" s="15"/>
      <c r="B8" s="70" t="s">
        <v>41</v>
      </c>
      <c r="C8" s="70" t="s">
        <v>42</v>
      </c>
      <c r="D8" s="72" t="s">
        <v>43</v>
      </c>
      <c r="E8" s="11"/>
      <c r="F8" s="17"/>
    </row>
    <row r="9" ht="37.5" customHeight="1">
      <c r="A9" s="19"/>
      <c r="B9" s="67" t="s">
        <v>24</v>
      </c>
      <c r="C9" s="67" t="s">
        <v>44</v>
      </c>
      <c r="D9" s="73" t="s">
        <v>34</v>
      </c>
      <c r="E9" s="11"/>
      <c r="F9" s="23"/>
    </row>
    <row r="10" ht="37.5" customHeight="1">
      <c r="A10" s="17"/>
      <c r="B10" s="74" t="s">
        <v>45</v>
      </c>
      <c r="C10" s="74" t="s">
        <v>46</v>
      </c>
      <c r="D10" s="75" t="s">
        <v>47</v>
      </c>
      <c r="E10" s="11"/>
      <c r="F10" s="23"/>
    </row>
    <row r="11" ht="37.5" customHeight="1">
      <c r="A11" s="19"/>
      <c r="B11" s="76" t="s">
        <v>48</v>
      </c>
      <c r="C11" s="76" t="s">
        <v>49</v>
      </c>
      <c r="D11" s="77" t="s">
        <v>50</v>
      </c>
      <c r="E11" s="11"/>
      <c r="F11" s="30"/>
    </row>
    <row r="12" ht="37.5" customHeight="1">
      <c r="A12" s="17"/>
      <c r="B12" s="78" t="s">
        <v>27</v>
      </c>
      <c r="C12" s="76" t="s">
        <v>51</v>
      </c>
      <c r="D12" s="79" t="s">
        <v>52</v>
      </c>
      <c r="E12" s="11"/>
      <c r="F12" s="80"/>
    </row>
    <row r="13" ht="37.5" customHeight="1">
      <c r="A13" s="17"/>
      <c r="B13" s="76" t="s">
        <v>28</v>
      </c>
      <c r="C13" s="76" t="s">
        <v>53</v>
      </c>
      <c r="D13" s="81" t="s">
        <v>34</v>
      </c>
      <c r="E13" s="11"/>
      <c r="F13" s="36"/>
    </row>
    <row r="14" ht="37.5" customHeight="1">
      <c r="A14" s="44"/>
      <c r="B14" s="76" t="s">
        <v>29</v>
      </c>
      <c r="C14" s="76" t="s">
        <v>54</v>
      </c>
      <c r="D14" s="79" t="s">
        <v>55</v>
      </c>
      <c r="E14" s="11"/>
      <c r="F14" s="39"/>
    </row>
    <row r="15" ht="22.5" customHeight="1">
      <c r="A15" s="44"/>
      <c r="D15" s="82"/>
      <c r="E15" s="83"/>
      <c r="F15" s="42"/>
    </row>
    <row r="16" ht="26.25" customHeight="1">
      <c r="A16" s="42"/>
      <c r="B16" s="84"/>
      <c r="C16" s="84"/>
      <c r="D16" s="85"/>
      <c r="E16" s="85"/>
      <c r="F16" s="44"/>
    </row>
  </sheetData>
  <mergeCells count="13">
    <mergeCell ref="D9:E9"/>
    <mergeCell ref="D10:E10"/>
    <mergeCell ref="D11:E11"/>
    <mergeCell ref="D12:E12"/>
    <mergeCell ref="D13:E13"/>
    <mergeCell ref="D14:E14"/>
    <mergeCell ref="B2:E2"/>
    <mergeCell ref="D3:E3"/>
    <mergeCell ref="D4:E4"/>
    <mergeCell ref="D5:E5"/>
    <mergeCell ref="D6:E6"/>
    <mergeCell ref="D7:E7"/>
    <mergeCell ref="D8:E8"/>
  </mergeCells>
  <drawing r:id="rId1"/>
</worksheet>
</file>